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<sst xmlns="http://schemas.openxmlformats.org/spreadsheetml/2006/main" count="129" uniqueCount="108">
  <si>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</si>
  <si>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</si>
  <si>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</si>
  <si>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</si>
  <si>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</si>
  <si>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</si>
  <si>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</si>
  <si>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</si>
  <si>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</si>
  <si>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</si>
  <si>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</si>
  <si>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</si>
  <si>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</si>
  <si>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</si>
  <si>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</si>
  <si>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</si>
  <si>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</si>
  <si>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</si>
  <si>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</si>
  <si>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</si>
  <si>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</si>
  <si>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</si>
  <si>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</si>
  <si>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</si>
  <si>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</si>
  <si>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</si>
  <si>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</si>
  <si>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</si>
  <si>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</si>
  <si>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</si>
  <si>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</si>
  <si>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</si>
  <si>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</si>
  <si>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</si>
  <si>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</si>
  <si>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</si>
  <si>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</si>
  <si>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</si>
  <si>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</si>
  <si>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</si>
  <si>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</si>
  <si>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</si>
  <si>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</si>
  <si>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</si>
  <si>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</si>
  <si>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</si>
  <si>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</si>
  <si>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</si>
  <si>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</si>
  <si>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</si>
  <si>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</si>
  <si>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</si>
  <si>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</si>
  <si>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</si>
  <si>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</si>
  <si>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</si>
  <si>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</si>
  <si>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19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</si>
  <si>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</si>
  <si>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</si>
  <si>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</si>
  <si>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</si>
  <si>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</si>
  <si>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</si>
  <si>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</si>
  <si>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</si>
  <si>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</si>
  <si>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</si>
  <si>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</si>
  <si>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</si>
  <si>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</si>
  <si>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</si>
  <si>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</si>
  <si>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</si>
  <si>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</si>
  <si>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</si>
  <si>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</si>
  <si>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</si>
  <si>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</si>
  <si>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</si>
  <si>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</si>
  <si>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</si>
  <si>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</si>
  <si>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</si>
  <si>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</si>
  <si>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</si>
  <si>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</si>
  <si>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</si>
  <si>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</si>
  <si>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</si>
  <si>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</si>
  <si>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Сумській областi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</si>
  <si>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</si>
  <si>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</si>
  <si>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</si>
  <si>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</si>
  <si>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</si>
  <si>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</si>
  <si>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</si>
  <si>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</si>
  <si>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</si>
  <si>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</si>
  <si>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</si>
  <si>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 xml:space="preserve">                                 В.О.Кібець</t>
  </si>
  <si>
    <t xml:space="preserve">                                                   М.С.Шейна</t>
  </si>
  <si>
    <t>(0542)62-46-42</t>
  </si>
  <si>
    <t>inbox@su.court.gov.ua</t>
  </si>
  <si>
    <t>40002, м. Суми, вул. Перемоги,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</si>
</sst>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18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47" fillId="0" borderId="0" xfId="42" applyNumberForma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u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D1">
      <selection activeCell="L16" sqref="L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13041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26696</v>
      </c>
      <c r="B16" s="10">
        <v>195767835</v>
      </c>
      <c r="C16" s="10">
        <v>390</v>
      </c>
      <c r="D16" s="10">
        <v>11452316</v>
      </c>
      <c r="E16" s="27">
        <v>86</v>
      </c>
      <c r="F16" s="10">
        <v>6400</v>
      </c>
      <c r="G16" s="27">
        <v>7316553</v>
      </c>
      <c r="H16" s="10">
        <v>411</v>
      </c>
      <c r="I16" s="10">
        <v>3862184</v>
      </c>
      <c r="J16" s="10">
        <v>2109</v>
      </c>
      <c r="K16" s="10">
        <v>226</v>
      </c>
      <c r="L16" s="10">
        <v>884200</v>
      </c>
      <c r="M16" s="10">
        <v>8769</v>
      </c>
      <c r="N16" s="10">
        <v>1436273</v>
      </c>
      <c r="O16" s="10">
        <v>1889</v>
      </c>
      <c r="P16" s="10">
        <v>1948635</v>
      </c>
      <c r="Q16" s="43"/>
    </row>
    <row r="17" spans="1:16" ht="39.75" customHeight="1">
      <c r="A17" s="11">
        <v>3</v>
      </c>
      <c r="B17" s="11">
        <v>1</v>
      </c>
      <c r="C17" s="11">
        <v>38</v>
      </c>
      <c r="D17" s="11">
        <v>91656</v>
      </c>
      <c r="E17" s="11">
        <v>1</v>
      </c>
      <c r="F17" s="32">
        <v>1700</v>
      </c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&amp;L268AEB7D&amp;CФорма № Зведений- 4 (МС), Підрозділ: ТУ ДСА в Сумській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7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12012857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6124850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'Роз.3'!D7</f>
        <v>134081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>
        <v>499909</v>
      </c>
      <c r="L11" s="67"/>
      <c r="M11" s="67"/>
      <c r="N11" s="67"/>
      <c r="O11" s="43"/>
      <c r="R11" s="2">
        <f>'Роз.3'!E7</f>
        <v>1037847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76830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269924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3875517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6314007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293925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10726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>
        <v>91952</v>
      </c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&amp;L268AEB7D&amp;CФорма № Зведений- 4 (МС), Підрозділ: ТУ ДСА в Сумській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5">
      <selection activeCell="B36" sqref="B36:F3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24"/>
      <c r="K1" s="12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58</v>
      </c>
      <c r="C2" s="87"/>
      <c r="D2" s="87"/>
      <c r="E2" s="87"/>
      <c r="F2" s="87"/>
      <c r="G2" s="87"/>
      <c r="H2" s="54"/>
      <c r="I2" s="54"/>
      <c r="J2" s="124"/>
      <c r="K2" s="12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8" t="s">
        <v>16</v>
      </c>
      <c r="D4" s="51" t="s">
        <v>67</v>
      </c>
      <c r="E4" s="51"/>
      <c r="F4" s="51" t="s">
        <v>72</v>
      </c>
      <c r="G4" s="121"/>
      <c r="H4" s="51" t="s">
        <v>74</v>
      </c>
      <c r="I4" s="121"/>
      <c r="J4" s="51" t="s">
        <v>75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9"/>
      <c r="D5" s="108" t="s">
        <v>68</v>
      </c>
      <c r="E5" s="115" t="s">
        <v>69</v>
      </c>
      <c r="F5" s="108" t="s">
        <v>68</v>
      </c>
      <c r="G5" s="115" t="s">
        <v>69</v>
      </c>
      <c r="H5" s="108" t="s">
        <v>68</v>
      </c>
      <c r="I5" s="115" t="s">
        <v>69</v>
      </c>
      <c r="J5" s="108" t="s">
        <v>68</v>
      </c>
      <c r="K5" s="115" t="s">
        <v>69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0"/>
      <c r="D6" s="109">
        <v>1</v>
      </c>
      <c r="E6" s="109">
        <v>2</v>
      </c>
      <c r="F6" s="109">
        <v>3</v>
      </c>
      <c r="G6" s="109">
        <v>4</v>
      </c>
      <c r="H6" s="109">
        <v>5</v>
      </c>
      <c r="I6" s="109">
        <v>6</v>
      </c>
      <c r="J6" s="109">
        <v>7</v>
      </c>
      <c r="K6" s="109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8"/>
      <c r="C7" s="101">
        <v>1</v>
      </c>
      <c r="D7" s="127">
        <f aca="true" t="shared" si="0" ref="D7:K7">SUM(D8:D20)</f>
        <v>134081</v>
      </c>
      <c r="E7" s="127">
        <f t="shared" si="0"/>
        <v>1037847</v>
      </c>
      <c r="F7" s="127">
        <f t="shared" si="0"/>
        <v>76830</v>
      </c>
      <c r="G7" s="127">
        <f t="shared" si="0"/>
        <v>269924</v>
      </c>
      <c r="H7" s="127">
        <f t="shared" si="0"/>
        <v>3875517</v>
      </c>
      <c r="I7" s="127">
        <f t="shared" si="0"/>
        <v>6314007</v>
      </c>
      <c r="J7" s="127">
        <f t="shared" si="0"/>
        <v>293925</v>
      </c>
      <c r="K7" s="127">
        <f t="shared" si="0"/>
        <v>10726</v>
      </c>
      <c r="L7" s="43"/>
      <c r="M7" s="126"/>
      <c r="N7" s="2"/>
      <c r="O7" s="2"/>
      <c r="P7" s="2"/>
      <c r="Q7" s="2"/>
    </row>
    <row r="8" spans="1:17" ht="26.25" customHeight="1">
      <c r="A8" s="70" t="s">
        <v>36</v>
      </c>
      <c r="B8" s="88"/>
      <c r="C8" s="101">
        <v>2</v>
      </c>
      <c r="D8" s="10"/>
      <c r="E8" s="10">
        <v>350</v>
      </c>
      <c r="F8" s="10"/>
      <c r="G8" s="10"/>
      <c r="H8" s="10">
        <v>81373</v>
      </c>
      <c r="I8" s="10">
        <v>8164</v>
      </c>
      <c r="J8" s="10">
        <v>29504</v>
      </c>
      <c r="K8" s="10">
        <v>2602</v>
      </c>
      <c r="L8" s="43"/>
      <c r="M8" s="2"/>
      <c r="N8" s="2"/>
      <c r="O8" s="2"/>
      <c r="P8" s="2"/>
      <c r="Q8" s="2"/>
    </row>
    <row r="9" spans="1:17" ht="12.75">
      <c r="A9" s="71" t="s">
        <v>37</v>
      </c>
      <c r="B9" s="89"/>
      <c r="C9" s="101">
        <v>3</v>
      </c>
      <c r="D9" s="10">
        <v>3819</v>
      </c>
      <c r="E9" s="10">
        <v>116350</v>
      </c>
      <c r="F9" s="10">
        <v>360</v>
      </c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9"/>
      <c r="C10" s="101">
        <v>4</v>
      </c>
      <c r="D10" s="10"/>
      <c r="E10" s="10">
        <v>102186</v>
      </c>
      <c r="F10" s="10"/>
      <c r="G10" s="10">
        <v>5716</v>
      </c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9"/>
      <c r="C11" s="101">
        <v>5</v>
      </c>
      <c r="D11" s="10">
        <v>41002</v>
      </c>
      <c r="E11" s="10"/>
      <c r="F11" s="10"/>
      <c r="G11" s="10"/>
      <c r="H11" s="10">
        <v>675</v>
      </c>
      <c r="I11" s="10">
        <v>4800</v>
      </c>
      <c r="J11" s="10">
        <v>17642</v>
      </c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101">
        <v>6</v>
      </c>
      <c r="D12" s="10">
        <v>433</v>
      </c>
      <c r="E12" s="10"/>
      <c r="F12" s="10"/>
      <c r="G12" s="10"/>
      <c r="H12" s="10">
        <v>16040</v>
      </c>
      <c r="I12" s="10">
        <v>3877500</v>
      </c>
      <c r="J12" s="10">
        <v>25103</v>
      </c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9"/>
      <c r="C13" s="101">
        <v>7</v>
      </c>
      <c r="D13" s="10"/>
      <c r="E13" s="10"/>
      <c r="F13" s="10">
        <v>195</v>
      </c>
      <c r="G13" s="10"/>
      <c r="H13" s="10">
        <v>43931</v>
      </c>
      <c r="I13" s="10">
        <v>522</v>
      </c>
      <c r="J13" s="10">
        <v>66188</v>
      </c>
      <c r="K13" s="10"/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9"/>
      <c r="C14" s="101">
        <v>8</v>
      </c>
      <c r="D14" s="10">
        <v>29622</v>
      </c>
      <c r="E14" s="10">
        <v>779</v>
      </c>
      <c r="F14" s="10"/>
      <c r="G14" s="10">
        <v>460</v>
      </c>
      <c r="H14" s="10">
        <v>347853</v>
      </c>
      <c r="I14" s="10">
        <v>81541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9"/>
      <c r="C15" s="101">
        <v>9</v>
      </c>
      <c r="D15" s="10"/>
      <c r="E15" s="10">
        <v>5417</v>
      </c>
      <c r="F15" s="10"/>
      <c r="G15" s="10"/>
      <c r="H15" s="10"/>
      <c r="I15" s="10">
        <v>238758</v>
      </c>
      <c r="J15" s="10">
        <v>110926</v>
      </c>
      <c r="K15" s="10">
        <v>1100</v>
      </c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9"/>
      <c r="C16" s="101">
        <v>10</v>
      </c>
      <c r="D16" s="10">
        <v>31162</v>
      </c>
      <c r="E16" s="10">
        <v>43390</v>
      </c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9"/>
      <c r="C17" s="101">
        <v>11</v>
      </c>
      <c r="D17" s="10">
        <v>600</v>
      </c>
      <c r="E17" s="10">
        <v>7615</v>
      </c>
      <c r="F17" s="10">
        <v>8656</v>
      </c>
      <c r="G17" s="10">
        <v>996</v>
      </c>
      <c r="H17" s="10">
        <v>11153</v>
      </c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101">
        <v>12</v>
      </c>
      <c r="D18" s="10"/>
      <c r="E18" s="10">
        <v>650804</v>
      </c>
      <c r="F18" s="10">
        <v>11992</v>
      </c>
      <c r="G18" s="10">
        <v>259340</v>
      </c>
      <c r="H18" s="10"/>
      <c r="I18" s="10">
        <v>10271</v>
      </c>
      <c r="J18" s="10"/>
      <c r="K18" s="10">
        <v>6444</v>
      </c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101">
        <v>13</v>
      </c>
      <c r="D19" s="10"/>
      <c r="E19" s="10"/>
      <c r="F19" s="10">
        <v>2385</v>
      </c>
      <c r="G19" s="10"/>
      <c r="H19" s="10">
        <v>14702</v>
      </c>
      <c r="I19" s="10">
        <v>730</v>
      </c>
      <c r="J19" s="10">
        <v>16960</v>
      </c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9"/>
      <c r="C20" s="101">
        <v>14</v>
      </c>
      <c r="D20" s="10">
        <v>27443</v>
      </c>
      <c r="E20" s="10">
        <v>110956</v>
      </c>
      <c r="F20" s="10">
        <v>53242</v>
      </c>
      <c r="G20" s="10">
        <v>3412</v>
      </c>
      <c r="H20" s="10">
        <v>3359790</v>
      </c>
      <c r="I20" s="10">
        <v>2091721</v>
      </c>
      <c r="J20" s="10">
        <v>27602</v>
      </c>
      <c r="K20" s="10">
        <v>580</v>
      </c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90" t="s">
        <v>59</v>
      </c>
      <c r="C21" s="101">
        <v>15</v>
      </c>
      <c r="D21" s="10">
        <v>122055</v>
      </c>
      <c r="E21" s="10">
        <v>143581</v>
      </c>
      <c r="F21" s="10">
        <v>31320</v>
      </c>
      <c r="G21" s="10">
        <v>9135</v>
      </c>
      <c r="H21" s="10">
        <v>1825337</v>
      </c>
      <c r="I21" s="10">
        <v>738607</v>
      </c>
      <c r="J21" s="10">
        <v>79759</v>
      </c>
      <c r="K21" s="10">
        <v>2472</v>
      </c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60</v>
      </c>
      <c r="C22" s="101">
        <v>16</v>
      </c>
      <c r="D22" s="10"/>
      <c r="E22" s="10"/>
      <c r="F22" s="10">
        <v>9000</v>
      </c>
      <c r="G22" s="10">
        <v>18840</v>
      </c>
      <c r="H22" s="10">
        <v>80786</v>
      </c>
      <c r="I22" s="10">
        <v>128310</v>
      </c>
      <c r="J22" s="10">
        <v>8000</v>
      </c>
      <c r="K22" s="10">
        <v>1100</v>
      </c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8"/>
      <c r="C23" s="101">
        <v>17</v>
      </c>
      <c r="D23" s="10">
        <v>4583</v>
      </c>
      <c r="E23" s="10">
        <v>673922</v>
      </c>
      <c r="F23" s="10">
        <v>23003</v>
      </c>
      <c r="G23" s="10"/>
      <c r="H23" s="10">
        <v>506430</v>
      </c>
      <c r="I23" s="10">
        <v>306255</v>
      </c>
      <c r="J23" s="10">
        <v>43614</v>
      </c>
      <c r="K23" s="10">
        <v>710</v>
      </c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101">
        <v>18</v>
      </c>
      <c r="D24" s="10">
        <v>7443</v>
      </c>
      <c r="E24" s="10">
        <v>220344</v>
      </c>
      <c r="F24" s="10">
        <v>13507</v>
      </c>
      <c r="G24" s="10">
        <v>241949</v>
      </c>
      <c r="H24" s="10">
        <v>1462964</v>
      </c>
      <c r="I24" s="10">
        <v>5140835</v>
      </c>
      <c r="J24" s="10">
        <v>162552</v>
      </c>
      <c r="K24" s="10">
        <v>6444</v>
      </c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101">
        <v>19</v>
      </c>
      <c r="D25" s="10"/>
      <c r="E25" s="10"/>
      <c r="F25" s="10"/>
      <c r="G25" s="10">
        <v>6776</v>
      </c>
      <c r="H25" s="10">
        <v>2363</v>
      </c>
      <c r="I25" s="10"/>
      <c r="J25" s="10"/>
      <c r="K25" s="10"/>
      <c r="L25" s="125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101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92"/>
      <c r="C27" s="101">
        <v>21</v>
      </c>
      <c r="D27" s="127">
        <f aca="true" t="shared" si="1" ref="D27:K27">D24-D25-D26</f>
        <v>7443</v>
      </c>
      <c r="E27" s="127">
        <f t="shared" si="1"/>
        <v>220344</v>
      </c>
      <c r="F27" s="127">
        <f t="shared" si="1"/>
        <v>13507</v>
      </c>
      <c r="G27" s="127">
        <f t="shared" si="1"/>
        <v>235173</v>
      </c>
      <c r="H27" s="127">
        <f t="shared" si="1"/>
        <v>1460601</v>
      </c>
      <c r="I27" s="127">
        <f t="shared" si="1"/>
        <v>5140835</v>
      </c>
      <c r="J27" s="127">
        <f t="shared" si="1"/>
        <v>162552</v>
      </c>
      <c r="K27" s="127">
        <f t="shared" si="1"/>
        <v>6444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0"/>
      <c r="E29" s="116"/>
      <c r="F29" s="116"/>
      <c r="G29" s="116"/>
      <c r="H29" s="116"/>
      <c r="I29" s="54"/>
      <c r="J29" s="54"/>
      <c r="K29" s="54"/>
      <c r="L29" s="2"/>
      <c r="M29" s="2"/>
      <c r="N29" s="2"/>
      <c r="O29" s="2"/>
      <c r="P29" s="2"/>
      <c r="Q29" s="2"/>
    </row>
    <row r="30" spans="1:21" ht="33">
      <c r="A30" s="81" t="s">
        <v>55</v>
      </c>
      <c r="B30" s="184" t="s">
        <v>103</v>
      </c>
      <c r="C30" s="83" t="s">
        <v>65</v>
      </c>
      <c r="D30" s="110"/>
      <c r="E30" s="185" t="s">
        <v>104</v>
      </c>
      <c r="F30" s="117"/>
      <c r="G30" s="117"/>
      <c r="H30" s="117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61</v>
      </c>
      <c r="C31" s="102"/>
      <c r="D31" s="111"/>
      <c r="E31" s="118" t="s">
        <v>70</v>
      </c>
      <c r="F31" s="118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62</v>
      </c>
      <c r="C32" s="103"/>
      <c r="D32" s="112"/>
      <c r="E32" s="119"/>
      <c r="F32" s="119"/>
      <c r="G32" s="122"/>
      <c r="H32" s="122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63</v>
      </c>
      <c r="C33" s="104"/>
      <c r="D33" s="104"/>
      <c r="E33" s="119"/>
      <c r="F33" s="119"/>
      <c r="G33" s="84"/>
      <c r="H33" s="110"/>
      <c r="I33" s="107"/>
      <c r="J33" s="107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71</v>
      </c>
      <c r="F34" s="104"/>
      <c r="G34" s="84"/>
      <c r="H34" s="110"/>
      <c r="I34" s="107"/>
      <c r="J34" s="107"/>
      <c r="K34" s="54"/>
      <c r="L34" s="2"/>
      <c r="M34" s="2"/>
      <c r="N34" s="2"/>
      <c r="O34" s="2"/>
      <c r="P34" s="2"/>
      <c r="Q34" s="2"/>
    </row>
    <row r="35" spans="1:17" ht="16.5">
      <c r="A35" s="85" t="s">
        <v>56</v>
      </c>
      <c r="B35" s="186" t="s">
        <v>105</v>
      </c>
      <c r="C35" s="105" t="s">
        <v>66</v>
      </c>
      <c r="D35" s="113"/>
      <c r="E35" s="113"/>
      <c r="F35" s="120" t="s">
        <v>73</v>
      </c>
      <c r="G35" s="120"/>
      <c r="H35" s="187" t="s">
        <v>106</v>
      </c>
      <c r="I35" s="123"/>
      <c r="J35" s="123"/>
      <c r="K35" s="123"/>
      <c r="L35" s="2"/>
      <c r="M35" s="2"/>
      <c r="N35" s="2"/>
      <c r="O35" s="2"/>
      <c r="P35" s="2"/>
      <c r="Q35" s="2"/>
    </row>
    <row r="36" spans="1:17" ht="16.5" customHeight="1">
      <c r="A36" s="83"/>
      <c r="B36" s="96" t="s">
        <v>64</v>
      </c>
      <c r="C36" s="106"/>
      <c r="D36" s="106"/>
      <c r="E36" s="106"/>
      <c r="F36" s="106"/>
      <c r="G36" s="110"/>
      <c r="H36" s="110"/>
      <c r="I36" s="107"/>
      <c r="J36" s="107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57</v>
      </c>
      <c r="B37" s="86"/>
      <c r="C37" s="86"/>
      <c r="D37" s="114"/>
      <c r="E37" s="114"/>
      <c r="F37" s="114"/>
      <c r="G37" s="84"/>
      <c r="H37" s="110"/>
      <c r="I37" s="107"/>
      <c r="J37" s="107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7"/>
      <c r="C38" s="107"/>
      <c r="D38" s="107"/>
      <c r="F38" s="54"/>
      <c r="G38" s="54"/>
      <c r="I38" s="97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su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&amp;L268AEB7D&amp;CФорма № Зведений- 4 (МС), Підрозділ: ТУ ДСА в Сумській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P26" sqref="P26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176"/>
      <c r="L1" s="176"/>
      <c r="M1" s="182"/>
      <c r="N1" s="182"/>
      <c r="O1" s="182"/>
    </row>
    <row r="2" spans="1:15" ht="12.75" customHeight="1">
      <c r="A2" s="128" t="s">
        <v>77</v>
      </c>
      <c r="B2" s="148"/>
      <c r="C2" s="148"/>
      <c r="D2" s="148"/>
      <c r="E2" s="148"/>
      <c r="F2" s="162"/>
      <c r="G2" s="162"/>
      <c r="H2" s="162"/>
      <c r="I2" s="162"/>
      <c r="J2" s="148"/>
      <c r="K2" s="148" t="s">
        <v>99</v>
      </c>
      <c r="L2" s="148"/>
      <c r="N2" s="183"/>
      <c r="O2" s="183"/>
    </row>
    <row r="3" spans="1:15" ht="14.25" customHeight="1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79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7"/>
      <c r="F5" s="163" t="s">
        <v>92</v>
      </c>
      <c r="G5" s="163"/>
      <c r="H5" s="163"/>
      <c r="I5" s="163"/>
      <c r="J5" s="163"/>
      <c r="K5" s="177"/>
      <c r="L5" s="177"/>
      <c r="M5" s="177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0"/>
      <c r="C7" s="40"/>
      <c r="D7" s="40"/>
      <c r="E7" s="40"/>
      <c r="F7" s="40"/>
      <c r="G7" s="40"/>
      <c r="H7" s="40"/>
    </row>
    <row r="8" spans="1:12" ht="14.25" customHeight="1">
      <c r="A8" s="132" t="s">
        <v>80</v>
      </c>
      <c r="B8" s="149"/>
      <c r="C8" s="149"/>
      <c r="D8" s="149"/>
      <c r="E8" s="158"/>
      <c r="F8" s="132" t="s">
        <v>93</v>
      </c>
      <c r="G8" s="149"/>
      <c r="H8" s="158"/>
      <c r="I8" s="43"/>
      <c r="K8" s="178" t="s">
        <v>100</v>
      </c>
      <c r="L8" s="178"/>
    </row>
    <row r="9" spans="1:12" ht="48" customHeight="1">
      <c r="A9" s="133" t="s">
        <v>81</v>
      </c>
      <c r="B9" s="150"/>
      <c r="C9" s="150"/>
      <c r="D9" s="150"/>
      <c r="E9" s="159"/>
      <c r="F9" s="164" t="s">
        <v>94</v>
      </c>
      <c r="G9" s="169"/>
      <c r="H9" s="171"/>
      <c r="I9" s="43"/>
      <c r="K9" s="178"/>
      <c r="L9" s="178"/>
    </row>
    <row r="10" spans="1:12" ht="45" customHeight="1">
      <c r="A10" s="133" t="s">
        <v>82</v>
      </c>
      <c r="B10" s="150"/>
      <c r="C10" s="150"/>
      <c r="D10" s="150"/>
      <c r="E10" s="159"/>
      <c r="F10" s="164" t="s">
        <v>94</v>
      </c>
      <c r="G10" s="169"/>
      <c r="H10" s="171"/>
      <c r="I10" s="43"/>
      <c r="K10" s="179"/>
      <c r="L10" s="179"/>
    </row>
    <row r="11" spans="1:14" ht="21" customHeight="1">
      <c r="A11" s="134" t="s">
        <v>83</v>
      </c>
      <c r="B11" s="151"/>
      <c r="C11" s="151"/>
      <c r="D11" s="151"/>
      <c r="E11" s="160"/>
      <c r="F11" s="165" t="s">
        <v>94</v>
      </c>
      <c r="G11" s="168"/>
      <c r="H11" s="172"/>
      <c r="I11" s="43"/>
      <c r="J11" s="174" t="s">
        <v>97</v>
      </c>
      <c r="K11" s="174"/>
      <c r="L11" s="174"/>
      <c r="M11" s="174"/>
      <c r="N11" s="174"/>
    </row>
    <row r="12" spans="1:14" ht="57" customHeight="1">
      <c r="A12" s="135"/>
      <c r="B12" s="152"/>
      <c r="C12" s="152"/>
      <c r="D12" s="152"/>
      <c r="E12" s="161"/>
      <c r="F12" s="166"/>
      <c r="G12" s="170"/>
      <c r="H12" s="173"/>
      <c r="I12" s="43"/>
      <c r="J12" s="174" t="s">
        <v>98</v>
      </c>
      <c r="K12" s="174"/>
      <c r="L12" s="174"/>
      <c r="M12" s="174"/>
      <c r="N12" s="174"/>
    </row>
    <row r="13" spans="1:11" ht="46.5" customHeight="1">
      <c r="A13" s="136" t="s">
        <v>84</v>
      </c>
      <c r="B13" s="136"/>
      <c r="C13" s="136"/>
      <c r="D13" s="136"/>
      <c r="E13" s="136"/>
      <c r="F13" s="167" t="s">
        <v>95</v>
      </c>
      <c r="G13" s="167"/>
      <c r="H13" s="167"/>
      <c r="I13" s="43"/>
      <c r="K13" s="180" t="s">
        <v>101</v>
      </c>
    </row>
    <row r="14" spans="1:13" ht="52.5" customHeight="1">
      <c r="A14" s="137" t="s">
        <v>85</v>
      </c>
      <c r="B14" s="137"/>
      <c r="C14" s="137"/>
      <c r="D14" s="137"/>
      <c r="E14" s="137"/>
      <c r="F14" s="167" t="s">
        <v>96</v>
      </c>
      <c r="G14" s="167"/>
      <c r="H14" s="167"/>
      <c r="I14" s="43"/>
      <c r="J14" s="175"/>
      <c r="K14" s="174" t="s">
        <v>102</v>
      </c>
      <c r="L14" s="174"/>
      <c r="M14" s="174"/>
    </row>
    <row r="15" spans="1:13" ht="49.5" customHeight="1">
      <c r="A15" s="138"/>
      <c r="B15" s="138"/>
      <c r="C15" s="138"/>
      <c r="D15" s="138"/>
      <c r="E15" s="138"/>
      <c r="F15" s="168"/>
      <c r="G15" s="168"/>
      <c r="H15" s="168"/>
      <c r="K15" s="181"/>
      <c r="L15" s="181"/>
      <c r="M15" s="181"/>
    </row>
    <row r="16" spans="1:14" ht="15.75" customHeight="1">
      <c r="A16" s="1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40" t="s">
        <v>86</v>
      </c>
      <c r="B17" s="140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41" t="s">
        <v>87</v>
      </c>
      <c r="B18" s="153"/>
      <c r="C18" s="155" t="s">
        <v>91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43"/>
    </row>
    <row r="19" spans="1:15" ht="12.75">
      <c r="A19" s="142" t="s">
        <v>88</v>
      </c>
      <c r="B19" s="154"/>
      <c r="C19" s="188" t="s">
        <v>107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43"/>
    </row>
    <row r="20" spans="1:15" ht="12.75">
      <c r="A20" s="143"/>
      <c r="B20" s="143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43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43"/>
    </row>
    <row r="22" spans="1:15" ht="12.75">
      <c r="A22" s="145" t="s">
        <v>89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43"/>
    </row>
    <row r="23" spans="1:15" ht="12.75">
      <c r="A23" s="145" t="s">
        <v>90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43"/>
    </row>
    <row r="24" spans="1:14" ht="12.75" customHeight="1">
      <c r="A24" s="146"/>
      <c r="B24" s="146"/>
      <c r="C24" s="146"/>
      <c r="D24" s="146"/>
      <c r="E24" s="146"/>
      <c r="F24" s="146"/>
      <c r="G24" s="146"/>
      <c r="H24" s="34"/>
      <c r="I24" s="34"/>
      <c r="J24" s="34"/>
      <c r="K24" s="34"/>
      <c r="L24" s="34"/>
      <c r="M24" s="34"/>
      <c r="N24" s="34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&amp;L268AEB7D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Шейна Мариана Степановна</cp:lastModifiedBy>
  <dcterms:modified xsi:type="dcterms:W3CDTF">2015-01-19T14:04:35Z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268AEB7D</vt:lpwstr>
  </property>
  <property fmtid="{D5CDD505-2E9C-101B-9397-08002B2CF9AE}" pid="9" name="Підрозділ">
    <vt:lpwstr>ТУ ДСА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