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<sst xmlns="http://schemas.openxmlformats.org/spreadsheetml/2006/main" count="154" uniqueCount="128">
  <si>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</si>
  <si>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</si>
  <si>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</si>
  <si>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</si>
  <si>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</si>
  <si>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</si>
  <si>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</si>
  <si>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</si>
  <si>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</si>
  <si>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</si>
  <si>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</si>
  <si>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</si>
  <si>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</si>
  <si>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</si>
  <si>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</si>
  <si>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</si>
  <si>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</si>
  <si>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</si>
  <si>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</si>
  <si>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</si>
  <si>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</si>
  <si>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</si>
  <si>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</si>
  <si>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</si>
  <si>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</si>
  <si>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</si>
  <si>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</si>
  <si>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</si>
  <si>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</si>
  <si>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</si>
  <si>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</si>
  <si>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</si>
  <si>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</si>
  <si>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</si>
  <si>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</si>
  <si>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</si>
  <si>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</si>
  <si>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</si>
  <si>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</si>
  <si>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</si>
  <si>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</si>
  <si>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</si>
  <si>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</si>
  <si>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</si>
  <si>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</si>
  <si>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</si>
  <si>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</si>
  <si>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</si>
  <si>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</si>
  <si>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</si>
  <si>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</si>
  <si>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</si>
  <si>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</si>
  <si>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</si>
  <si>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</si>
  <si>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</si>
  <si>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</si>
  <si>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</si>
  <si>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</si>
  <si>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</si>
  <si>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</si>
  <si>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</si>
  <si>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</si>
  <si>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</si>
  <si>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</si>
  <si>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</si>
  <si>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</si>
  <si>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</si>
  <si>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</si>
  <si>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</si>
  <si>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</si>
  <si>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</si>
  <si>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</si>
  <si>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</si>
  <si>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</si>
  <si>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</si>
  <si>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</si>
  <si>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</si>
  <si>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</si>
  <si>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</si>
  <si>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</si>
  <si>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</si>
  <si>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</si>
  <si>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</si>
  <si>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</si>
  <si>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</si>
  <si>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</si>
  <si>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</si>
  <si>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</si>
  <si>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</si>
  <si>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</si>
  <si>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</si>
  <si>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</si>
  <si>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</si>
  <si>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</si>
  <si>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</si>
  <si>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</si>
  <si>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</si>
  <si>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</si>
  <si>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</si>
  <si>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</si>
  <si>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</si>
  <si>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</si>
  <si>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</si>
  <si>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</si>
  <si>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</si>
  <si>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</si>
  <si>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</si>
  <si>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</si>
  <si>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</si>
  <si>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</si>
  <si>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</si>
  <si>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</si>
  <si>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</si>
  <si>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</si>
  <si>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</si>
  <si>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</si>
  <si>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</si>
  <si>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</si>
  <si>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Сумській областi</t>
  </si>
  <si>
    <t>40002. Сумська область.м. Суми</t>
  </si>
  <si>
    <t>вул. Перемоги</t>
  </si>
  <si>
    <t/>
  </si>
  <si>
    <t>В.О.Кібець</t>
  </si>
  <si>
    <t>М.М. Шевченко</t>
  </si>
  <si>
    <t>(054262 46 43)</t>
  </si>
  <si>
    <t>inbox@su.court.gov.ua</t>
  </si>
  <si>
    <t>8 липня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</si>
</sst>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&amp;LF7175B9B&amp;C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14778</v>
      </c>
      <c r="D6" s="96">
        <f>SUM(D7,D10,D13,D14,D15,D21,D24,D25,D18,D19,D20)</f>
        <v>12943547.100000001</v>
      </c>
      <c r="E6" s="96">
        <f>SUM(E7,E10,E13,E14,E15,E21,E24,E25,E18,E19,E20)</f>
        <v>12576</v>
      </c>
      <c r="F6" s="96">
        <f>SUM(F7,F10,F13,F14,F15,F21,F24,F25,F18,F19,F20)</f>
        <v>11184991.299999999</v>
      </c>
      <c r="G6" s="96">
        <f>SUM(G7,G10,G13,G14,G15,G21,G24,G25,G18,G19,G20)</f>
        <v>276</v>
      </c>
      <c r="H6" s="96">
        <f>SUM(H7,H10,H13,H14,H15,H21,H24,H25,H18,H19,H20)</f>
        <v>266136.36</v>
      </c>
      <c r="I6" s="96">
        <f>SUM(I7,I10,I13,I14,I15,I21,I24,I25,I18,I19,I20)</f>
        <v>852</v>
      </c>
      <c r="J6" s="96">
        <f>SUM(J7,J10,J13,J14,J15,J21,J24,J25,J18,J19,J20)</f>
        <v>622302.13</v>
      </c>
      <c r="K6" s="96">
        <f>SUM(K7,K10,K13,K14,K15,K21,K24,K25,K18,K19,K20)</f>
        <v>1619</v>
      </c>
      <c r="L6" s="96">
        <f>SUM(L7,L10,L13,L14,L15,L21,L24,L25,L18,L19,L20)</f>
        <v>1340414.88</v>
      </c>
    </row>
    <row r="7" spans="1:12" ht="16.5" customHeight="1">
      <c r="A7" s="87">
        <v>2</v>
      </c>
      <c r="B7" s="90" t="s">
        <v>74</v>
      </c>
      <c r="C7" s="97">
        <v>3957</v>
      </c>
      <c r="D7" s="97">
        <v>7005604</v>
      </c>
      <c r="E7" s="97">
        <v>3114</v>
      </c>
      <c r="F7" s="97">
        <v>5919375.72</v>
      </c>
      <c r="G7" s="97">
        <v>82</v>
      </c>
      <c r="H7" s="97">
        <v>130909.87</v>
      </c>
      <c r="I7" s="97">
        <v>378</v>
      </c>
      <c r="J7" s="97">
        <v>376211.82</v>
      </c>
      <c r="K7" s="97">
        <v>637</v>
      </c>
      <c r="L7" s="97">
        <v>681194.18</v>
      </c>
    </row>
    <row r="8" spans="1:12" ht="16.5" customHeight="1">
      <c r="A8" s="87">
        <v>3</v>
      </c>
      <c r="B8" s="91" t="s">
        <v>75</v>
      </c>
      <c r="C8" s="97">
        <v>1975</v>
      </c>
      <c r="D8" s="97">
        <v>4639406.54</v>
      </c>
      <c r="E8" s="97">
        <v>1891</v>
      </c>
      <c r="F8" s="97">
        <v>4209894.71</v>
      </c>
      <c r="G8" s="97">
        <v>56</v>
      </c>
      <c r="H8" s="97">
        <v>100170.1</v>
      </c>
      <c r="I8" s="97">
        <v>45</v>
      </c>
      <c r="J8" s="97">
        <v>46548.9</v>
      </c>
      <c r="K8" s="97">
        <v>18</v>
      </c>
      <c r="L8" s="97">
        <v>40860</v>
      </c>
    </row>
    <row r="9" spans="1:12" ht="16.5" customHeight="1">
      <c r="A9" s="87">
        <v>4</v>
      </c>
      <c r="B9" s="91" t="s">
        <v>76</v>
      </c>
      <c r="C9" s="97">
        <v>1982</v>
      </c>
      <c r="D9" s="97">
        <v>2366197.46</v>
      </c>
      <c r="E9" s="97">
        <v>1223</v>
      </c>
      <c r="F9" s="97">
        <v>1709481.01</v>
      </c>
      <c r="G9" s="97">
        <v>26</v>
      </c>
      <c r="H9" s="97">
        <v>30739.77</v>
      </c>
      <c r="I9" s="97">
        <v>333</v>
      </c>
      <c r="J9" s="97">
        <v>329662.92</v>
      </c>
      <c r="K9" s="97">
        <v>619</v>
      </c>
      <c r="L9" s="97">
        <v>640334.18</v>
      </c>
    </row>
    <row r="10" spans="1:12" ht="19.5" customHeight="1">
      <c r="A10" s="87">
        <v>5</v>
      </c>
      <c r="B10" s="90" t="s">
        <v>77</v>
      </c>
      <c r="C10" s="97">
        <v>2476</v>
      </c>
      <c r="D10" s="97">
        <v>2616968.8</v>
      </c>
      <c r="E10" s="97">
        <v>2037</v>
      </c>
      <c r="F10" s="97">
        <v>2310228.97</v>
      </c>
      <c r="G10" s="97">
        <v>54</v>
      </c>
      <c r="H10" s="97">
        <v>56681.84</v>
      </c>
      <c r="I10" s="97">
        <v>168</v>
      </c>
      <c r="J10" s="97">
        <v>160777.11</v>
      </c>
      <c r="K10" s="97">
        <v>297</v>
      </c>
      <c r="L10" s="97">
        <v>344905.6</v>
      </c>
    </row>
    <row r="11" spans="1:12" ht="19.5" customHeight="1">
      <c r="A11" s="87">
        <v>6</v>
      </c>
      <c r="B11" s="91" t="s">
        <v>78</v>
      </c>
      <c r="C11" s="97">
        <v>262</v>
      </c>
      <c r="D11" s="97">
        <v>595194</v>
      </c>
      <c r="E11" s="97">
        <v>195</v>
      </c>
      <c r="F11" s="97">
        <v>522082.1</v>
      </c>
      <c r="G11" s="97">
        <v>4</v>
      </c>
      <c r="H11" s="97">
        <v>8904</v>
      </c>
      <c r="I11" s="97">
        <v>20</v>
      </c>
      <c r="J11" s="97">
        <v>21007.64</v>
      </c>
      <c r="K11" s="97">
        <v>56</v>
      </c>
      <c r="L11" s="97">
        <v>127120</v>
      </c>
    </row>
    <row r="12" spans="1:12" ht="19.5" customHeight="1">
      <c r="A12" s="87">
        <v>7</v>
      </c>
      <c r="B12" s="91" t="s">
        <v>79</v>
      </c>
      <c r="C12" s="97">
        <v>2214</v>
      </c>
      <c r="D12" s="97">
        <v>2021774.8</v>
      </c>
      <c r="E12" s="97">
        <v>1842</v>
      </c>
      <c r="F12" s="97">
        <v>1788146.87</v>
      </c>
      <c r="G12" s="97">
        <v>50</v>
      </c>
      <c r="H12" s="97">
        <v>47777.84</v>
      </c>
      <c r="I12" s="97">
        <v>148</v>
      </c>
      <c r="J12" s="97">
        <v>139769.47</v>
      </c>
      <c r="K12" s="97">
        <v>241</v>
      </c>
      <c r="L12" s="97">
        <v>217785.6</v>
      </c>
    </row>
    <row r="13" spans="1:12" ht="15" customHeight="1">
      <c r="A13" s="87">
        <v>8</v>
      </c>
      <c r="B13" s="90" t="s">
        <v>18</v>
      </c>
      <c r="C13" s="97">
        <v>1324</v>
      </c>
      <c r="D13" s="97">
        <v>1202124.8</v>
      </c>
      <c r="E13" s="97">
        <v>1267</v>
      </c>
      <c r="F13" s="97">
        <v>1149249.84</v>
      </c>
      <c r="G13" s="97">
        <v>115</v>
      </c>
      <c r="H13" s="97">
        <v>59515.9</v>
      </c>
      <c r="I13" s="97">
        <v>25</v>
      </c>
      <c r="J13" s="97">
        <v>21086.4</v>
      </c>
      <c r="K13" s="97">
        <v>25</v>
      </c>
      <c r="L13" s="97">
        <v>21859.2</v>
      </c>
    </row>
    <row r="14" spans="1:12" ht="15.75" customHeight="1">
      <c r="A14" s="87">
        <v>9</v>
      </c>
      <c r="B14" s="90" t="s">
        <v>19</v>
      </c>
      <c r="C14" s="97">
        <v>7</v>
      </c>
      <c r="D14" s="97">
        <v>13066</v>
      </c>
      <c r="E14" s="97">
        <v>7</v>
      </c>
      <c r="F14" s="97">
        <v>15366</v>
      </c>
      <c r="G14" s="97">
        <v>2</v>
      </c>
      <c r="H14" s="97">
        <v>9868.25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1687</v>
      </c>
      <c r="D15" s="97">
        <v>881441</v>
      </c>
      <c r="E15" s="97">
        <v>1467</v>
      </c>
      <c r="F15" s="97">
        <v>707989.54</v>
      </c>
      <c r="G15" s="97">
        <v>14</v>
      </c>
      <c r="H15" s="97">
        <v>7256.2</v>
      </c>
      <c r="I15" s="97">
        <v>2</v>
      </c>
      <c r="J15" s="97">
        <v>908</v>
      </c>
      <c r="K15" s="97">
        <v>211</v>
      </c>
      <c r="L15" s="97">
        <v>191100.4</v>
      </c>
    </row>
    <row r="16" spans="1:12" ht="21" customHeight="1">
      <c r="A16" s="87">
        <v>11</v>
      </c>
      <c r="B16" s="91" t="s">
        <v>78</v>
      </c>
      <c r="C16" s="97">
        <v>169</v>
      </c>
      <c r="D16" s="97">
        <v>191815</v>
      </c>
      <c r="E16" s="97">
        <v>28</v>
      </c>
      <c r="F16" s="97">
        <v>31538</v>
      </c>
      <c r="G16" s="97">
        <v>1</v>
      </c>
      <c r="H16" s="97">
        <v>1135</v>
      </c>
      <c r="I16" s="97"/>
      <c r="J16" s="97"/>
      <c r="K16" s="97">
        <v>140</v>
      </c>
      <c r="L16" s="97">
        <v>158900</v>
      </c>
    </row>
    <row r="17" spans="1:12" ht="21" customHeight="1">
      <c r="A17" s="87">
        <v>12</v>
      </c>
      <c r="B17" s="91" t="s">
        <v>79</v>
      </c>
      <c r="C17" s="97">
        <v>1518</v>
      </c>
      <c r="D17" s="97">
        <v>689626</v>
      </c>
      <c r="E17" s="97">
        <v>1439</v>
      </c>
      <c r="F17" s="97">
        <v>676451.54</v>
      </c>
      <c r="G17" s="97">
        <v>13</v>
      </c>
      <c r="H17" s="97">
        <v>6121.2</v>
      </c>
      <c r="I17" s="97">
        <v>2</v>
      </c>
      <c r="J17" s="97">
        <v>908</v>
      </c>
      <c r="K17" s="97">
        <v>71</v>
      </c>
      <c r="L17" s="97">
        <v>32200.4</v>
      </c>
    </row>
    <row r="18" spans="1:12" ht="21" customHeight="1">
      <c r="A18" s="87">
        <v>13</v>
      </c>
      <c r="B18" s="99" t="s">
        <v>104</v>
      </c>
      <c r="C18" s="97">
        <v>5183</v>
      </c>
      <c r="D18" s="97">
        <v>1176541</v>
      </c>
      <c r="E18" s="97">
        <v>4544</v>
      </c>
      <c r="F18" s="97">
        <v>1033448.6</v>
      </c>
      <c r="G18" s="97">
        <v>9</v>
      </c>
      <c r="H18" s="97">
        <v>1904.3</v>
      </c>
      <c r="I18" s="97">
        <v>279</v>
      </c>
      <c r="J18" s="97">
        <v>63318.8</v>
      </c>
      <c r="K18" s="97">
        <v>444</v>
      </c>
      <c r="L18" s="97">
        <v>100788</v>
      </c>
    </row>
    <row r="19" spans="1:12" ht="21" customHeight="1">
      <c r="A19" s="87">
        <v>14</v>
      </c>
      <c r="B19" s="99" t="s">
        <v>105</v>
      </c>
      <c r="C19" s="97">
        <v>130</v>
      </c>
      <c r="D19" s="97">
        <v>14868.5</v>
      </c>
      <c r="E19" s="97">
        <v>126</v>
      </c>
      <c r="F19" s="97">
        <v>14605.1</v>
      </c>
      <c r="G19" s="97"/>
      <c r="H19" s="97"/>
      <c r="I19" s="97"/>
      <c r="J19" s="97"/>
      <c r="K19" s="97">
        <v>5</v>
      </c>
      <c r="L19" s="97">
        <v>567.5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6</v>
      </c>
      <c r="D21" s="97">
        <f>SUM(D22:D23)</f>
        <v>22264</v>
      </c>
      <c r="E21" s="97">
        <f>SUM(E22:E23)</f>
        <v>6</v>
      </c>
      <c r="F21" s="97">
        <f>SUM(F22:F23)</f>
        <v>18706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2724</v>
      </c>
      <c r="E22" s="97">
        <v>3</v>
      </c>
      <c r="F22" s="97">
        <v>2816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19540</v>
      </c>
      <c r="E23" s="97">
        <v>3</v>
      </c>
      <c r="F23" s="97">
        <v>15890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</v>
      </c>
      <c r="D24" s="97">
        <v>10215</v>
      </c>
      <c r="E24" s="97">
        <v>7</v>
      </c>
      <c r="F24" s="97">
        <v>15567.53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257</v>
      </c>
      <c r="D39" s="96">
        <f>SUM(D40,D47,D48,D49)</f>
        <v>241074</v>
      </c>
      <c r="E39" s="96">
        <f>SUM(E40,E47,E48,E49)</f>
        <v>238</v>
      </c>
      <c r="F39" s="96">
        <f>SUM(F40,F47,F48,F49)</f>
        <v>129402.5</v>
      </c>
      <c r="G39" s="96">
        <f>SUM(G40,G47,G48,G49)</f>
        <v>5</v>
      </c>
      <c r="H39" s="96">
        <f>SUM(H40,H47,H48,H49)</f>
        <v>3044.8</v>
      </c>
      <c r="I39" s="96">
        <f>SUM(I40,I47,I48,I49)</f>
        <v>1</v>
      </c>
      <c r="J39" s="96">
        <f>SUM(J40,J47,J48,J49)</f>
        <v>840.8</v>
      </c>
      <c r="K39" s="96">
        <f>SUM(K40,K47,K48,K49)</f>
        <v>18</v>
      </c>
      <c r="L39" s="96">
        <f>SUM(L40,L47,L48,L49)</f>
        <v>20430</v>
      </c>
    </row>
    <row r="40" spans="1:12" ht="24" customHeight="1">
      <c r="A40" s="87">
        <v>35</v>
      </c>
      <c r="B40" s="90" t="s">
        <v>85</v>
      </c>
      <c r="C40" s="97">
        <f>SUM(C41,C44)</f>
        <v>257</v>
      </c>
      <c r="D40" s="97">
        <f>SUM(D41,D44)</f>
        <v>241074</v>
      </c>
      <c r="E40" s="97">
        <f>SUM(E41,E44)</f>
        <v>238</v>
      </c>
      <c r="F40" s="97">
        <f>SUM(F41,F44)</f>
        <v>129402.5</v>
      </c>
      <c r="G40" s="97">
        <f>SUM(G41,G44)</f>
        <v>5</v>
      </c>
      <c r="H40" s="97">
        <f>SUM(H41,H44)</f>
        <v>3044.8</v>
      </c>
      <c r="I40" s="97">
        <f>SUM(I41,I44)</f>
        <v>1</v>
      </c>
      <c r="J40" s="97">
        <f>SUM(J41,J44)</f>
        <v>840.8</v>
      </c>
      <c r="K40" s="97">
        <f>SUM(K41,K44)</f>
        <v>18</v>
      </c>
      <c r="L40" s="97">
        <f>SUM(L41,L44)</f>
        <v>20430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1816</v>
      </c>
      <c r="E41" s="97">
        <v>2</v>
      </c>
      <c r="F41" s="97">
        <v>1362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1816</v>
      </c>
      <c r="E43" s="97">
        <v>2</v>
      </c>
      <c r="F43" s="97">
        <v>1362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255</v>
      </c>
      <c r="D44" s="97">
        <v>239258</v>
      </c>
      <c r="E44" s="97">
        <v>236</v>
      </c>
      <c r="F44" s="97">
        <v>128040.5</v>
      </c>
      <c r="G44" s="97">
        <v>5</v>
      </c>
      <c r="H44" s="97">
        <v>3044.8</v>
      </c>
      <c r="I44" s="97">
        <v>1</v>
      </c>
      <c r="J44" s="97">
        <v>840.8</v>
      </c>
      <c r="K44" s="97">
        <v>18</v>
      </c>
      <c r="L44" s="97">
        <v>20430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13620</v>
      </c>
      <c r="E45" s="97">
        <v>2</v>
      </c>
      <c r="F45" s="97">
        <v>4204</v>
      </c>
      <c r="G45" s="97"/>
      <c r="H45" s="97"/>
      <c r="I45" s="97">
        <v>1</v>
      </c>
      <c r="J45" s="97">
        <v>840.8</v>
      </c>
      <c r="K45" s="97">
        <v>3</v>
      </c>
      <c r="L45" s="97">
        <v>6810</v>
      </c>
    </row>
    <row r="46" spans="1:12" ht="21" customHeight="1">
      <c r="A46" s="87">
        <v>41</v>
      </c>
      <c r="B46" s="91" t="s">
        <v>79</v>
      </c>
      <c r="C46" s="97">
        <v>249</v>
      </c>
      <c r="D46" s="97">
        <v>225638</v>
      </c>
      <c r="E46" s="97">
        <v>234</v>
      </c>
      <c r="F46" s="97">
        <v>123836.5</v>
      </c>
      <c r="G46" s="97">
        <v>5</v>
      </c>
      <c r="H46" s="97">
        <v>3044.8</v>
      </c>
      <c r="I46" s="97"/>
      <c r="J46" s="97"/>
      <c r="K46" s="97">
        <v>15</v>
      </c>
      <c r="L46" s="97">
        <v>13620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508</v>
      </c>
      <c r="D50" s="96">
        <f>SUM(D51:D54)</f>
        <v>12305.669999999998</v>
      </c>
      <c r="E50" s="96">
        <f>SUM(E51:E54)</f>
        <v>506</v>
      </c>
      <c r="F50" s="96">
        <f>SUM(F51:F54)</f>
        <v>12565.78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460.81</v>
      </c>
      <c r="K50" s="96">
        <f>SUM(K51:K54)</f>
        <v>2</v>
      </c>
      <c r="L50" s="96">
        <f>SUM(L51:L54)</f>
        <v>13.62</v>
      </c>
    </row>
    <row r="51" spans="1:12" ht="18.75" customHeight="1">
      <c r="A51" s="87">
        <v>46</v>
      </c>
      <c r="B51" s="90" t="s">
        <v>9</v>
      </c>
      <c r="C51" s="97">
        <v>442</v>
      </c>
      <c r="D51" s="97">
        <v>8349.06</v>
      </c>
      <c r="E51" s="97">
        <v>440</v>
      </c>
      <c r="F51" s="97">
        <v>8558.35</v>
      </c>
      <c r="G51" s="97"/>
      <c r="H51" s="97"/>
      <c r="I51" s="97">
        <v>2</v>
      </c>
      <c r="J51" s="97">
        <v>460.81</v>
      </c>
      <c r="K51" s="97">
        <v>2</v>
      </c>
      <c r="L51" s="97">
        <v>13.62</v>
      </c>
    </row>
    <row r="52" spans="1:12" ht="27" customHeight="1">
      <c r="A52" s="87">
        <v>47</v>
      </c>
      <c r="B52" s="90" t="s">
        <v>10</v>
      </c>
      <c r="C52" s="97">
        <v>41</v>
      </c>
      <c r="D52" s="97">
        <v>2996.4</v>
      </c>
      <c r="E52" s="97">
        <v>41</v>
      </c>
      <c r="F52" s="97">
        <v>3013.02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15</v>
      </c>
      <c r="D53" s="97">
        <v>469.89</v>
      </c>
      <c r="E53" s="97">
        <v>15</v>
      </c>
      <c r="F53" s="97">
        <v>469.92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10</v>
      </c>
      <c r="D54" s="97">
        <v>490.32</v>
      </c>
      <c r="E54" s="97">
        <v>10</v>
      </c>
      <c r="F54" s="97">
        <v>524.49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4513</v>
      </c>
      <c r="D55" s="96">
        <v>2048263.6</v>
      </c>
      <c r="E55" s="96">
        <v>1817</v>
      </c>
      <c r="F55" s="96">
        <v>827432.9</v>
      </c>
      <c r="G55" s="96"/>
      <c r="H55" s="96"/>
      <c r="I55" s="96">
        <v>4439</v>
      </c>
      <c r="J55" s="96">
        <v>2013962.2</v>
      </c>
      <c r="K55" s="97">
        <v>74</v>
      </c>
      <c r="L55" s="96">
        <v>33596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20056</v>
      </c>
      <c r="D56" s="96">
        <f t="shared" si="0"/>
        <v>15245190.370000001</v>
      </c>
      <c r="E56" s="96">
        <f t="shared" si="0"/>
        <v>15137</v>
      </c>
      <c r="F56" s="96">
        <f t="shared" si="0"/>
        <v>12154392.479999999</v>
      </c>
      <c r="G56" s="96">
        <f t="shared" si="0"/>
        <v>281</v>
      </c>
      <c r="H56" s="96">
        <f t="shared" si="0"/>
        <v>269181.16</v>
      </c>
      <c r="I56" s="96">
        <f t="shared" si="0"/>
        <v>5294</v>
      </c>
      <c r="J56" s="96">
        <f t="shared" si="0"/>
        <v>2637565.94</v>
      </c>
      <c r="K56" s="96">
        <f t="shared" si="0"/>
        <v>1713</v>
      </c>
      <c r="L56" s="96">
        <f t="shared" si="0"/>
        <v>1394454.5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&amp;LF7175B9B&amp;CФорма № Зведений- 10, Підрозділ: ТУ ДСА України в Сумській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1698</v>
      </c>
      <c r="F4" s="93">
        <f>SUM(F5:F25)</f>
        <v>1379319.77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117</v>
      </c>
      <c r="F5" s="95">
        <v>94337.38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26</v>
      </c>
      <c r="F6" s="95">
        <v>51913.13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1010</v>
      </c>
      <c r="F7" s="95">
        <v>648992.03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125</v>
      </c>
      <c r="F9" s="95">
        <v>133476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20</v>
      </c>
      <c r="F10" s="95">
        <v>34702.37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81</v>
      </c>
      <c r="F11" s="95">
        <v>121218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152</v>
      </c>
      <c r="F13" s="95">
        <v>132035.11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14640.01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27</v>
      </c>
      <c r="F16" s="95">
        <v>12258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80</v>
      </c>
      <c r="F17" s="95">
        <v>72926.74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20</v>
      </c>
      <c r="F18" s="95">
        <v>42903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7</v>
      </c>
      <c r="F20" s="95">
        <v>9080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4028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12</v>
      </c>
      <c r="F23" s="95">
        <v>5448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454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&amp;LF7175B9B&amp;CФорма № Зведений- 10, Підрозділ: ТУ ДСА України в Сумській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Шевченко Марина Миколаївна</cp:lastModifiedBy>
  <cp:lastPrinted>2018-03-15T14:08:04Z</cp:lastPrinted>
  <dcterms:created xsi:type="dcterms:W3CDTF">2015-09-09T10:27:37Z</dcterms:created>
  <dcterms:modified xsi:type="dcterms:W3CDTF">2021-08-12T13:19:44Z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Зведений- 10_10018_2.2021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F7175B9B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