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<sst xmlns="http://schemas.openxmlformats.org/spreadsheetml/2006/main" count="152" uniqueCount="123">
  <si>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</si>
  <si>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</si>
  <si>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</si>
  <si>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</si>
  <si>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</si>
  <si>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</si>
  <si>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</si>
  <si>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</si>
  <si>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</si>
  <si>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</si>
  <si>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</si>
  <si>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</si>
  <si>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</si>
  <si>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</si>
  <si>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</si>
  <si>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</si>
  <si>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</si>
  <si>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</si>
  <si>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</si>
  <si>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</si>
  <si>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</si>
  <si>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</si>
  <si>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</si>
  <si>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</si>
  <si>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</si>
  <si>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</si>
  <si>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</si>
  <si>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</si>
  <si>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</si>
  <si>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</si>
  <si>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</si>
  <si>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</si>
  <si>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</si>
  <si>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</si>
  <si>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</si>
  <si>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</si>
  <si>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</si>
  <si>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</si>
  <si>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</si>
  <si>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</si>
  <si>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</si>
  <si>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</si>
  <si>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</si>
  <si>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</si>
  <si>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</si>
  <si>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</si>
  <si>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</si>
  <si>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</si>
  <si>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</si>
  <si>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</si>
  <si>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</si>
  <si>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</si>
  <si>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</si>
  <si>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</si>
  <si>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</si>
  <si>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</si>
  <si>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</si>
  <si>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</si>
  <si>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</si>
  <si>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</si>
  <si>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</si>
  <si>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</si>
  <si>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</si>
  <si>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</si>
  <si>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</si>
  <si>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</si>
  <si>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</si>
  <si>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</si>
  <si>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</si>
  <si>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</si>
  <si>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</si>
  <si>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</si>
  <si>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</si>
  <si>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</si>
  <si>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</si>
  <si>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</si>
  <si>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</si>
  <si>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</si>
  <si>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</si>
  <si>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</si>
  <si>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</si>
  <si>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</si>
  <si>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</si>
  <si>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</si>
  <si>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</si>
  <si>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</si>
  <si>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</si>
  <si>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</si>
  <si>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</si>
  <si>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</si>
  <si>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</si>
  <si>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</si>
  <si>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</si>
  <si>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</si>
  <si>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</si>
  <si>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</si>
  <si>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</si>
  <si>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</si>
  <si>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</si>
  <si>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</si>
  <si>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</si>
  <si>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</si>
  <si>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</si>
  <si>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</si>
  <si>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</si>
  <si>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</si>
  <si>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</si>
  <si>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</si>
  <si>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</si>
  <si>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</si>
  <si>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</si>
  <si>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</si>
  <si>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</si>
  <si>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</si>
  <si>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</si>
  <si>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</si>
  <si>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2018 рік</t>
  </si>
  <si>
    <t>ТУ ДСА України в Сумській областi</t>
  </si>
  <si>
    <t>40002. Сумська область.м. Суми</t>
  </si>
  <si>
    <t>вул. Перемоги</t>
  </si>
  <si>
    <t/>
  </si>
  <si>
    <t>М.М. Шевченко</t>
  </si>
  <si>
    <t>10 січня 2019 року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</si>
</sst>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&amp;LA078E910&amp;C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33427</v>
      </c>
      <c r="D6" s="96">
        <f>SUM(D7,D10,D13,D14,D15,D20,D23,D24,D18,D19)</f>
        <v>29432754.889999475</v>
      </c>
      <c r="E6" s="96">
        <f>SUM(E7,E10,E13,E14,E15,E20,E23,E24,E18,E19)</f>
        <v>23226</v>
      </c>
      <c r="F6" s="96">
        <f>SUM(F7,F10,F13,F14,F15,F20,F23,F24,F18,F19)</f>
        <v>21721015.67999998</v>
      </c>
      <c r="G6" s="96">
        <f>SUM(G7,G10,G13,G14,G15,G20,G23,G24,G18,G19)</f>
        <v>884</v>
      </c>
      <c r="H6" s="96">
        <f>SUM(H7,H10,H13,H14,H15,H20,H23,H24,H18,H19)</f>
        <v>809272.6299999999</v>
      </c>
      <c r="I6" s="96">
        <f>SUM(I7,I10,I13,I14,I15,I20,I23,I24,I18,I19)</f>
        <v>2507</v>
      </c>
      <c r="J6" s="96">
        <f>SUM(J7,J10,J13,J14,J15,J20,J23,J24,J18,J19)</f>
        <v>1566089.8399999978</v>
      </c>
      <c r="K6" s="96">
        <f>SUM(K7,K10,K13,K14,K15,K20,K23,K24,K18,K19)</f>
        <v>8620</v>
      </c>
      <c r="L6" s="96">
        <f>SUM(L7,L10,L13,L14,L15,L20,L23,L24,L18,L19)</f>
        <v>5554271.3499999605</v>
      </c>
    </row>
    <row r="7" spans="1:12" ht="16.5" customHeight="1">
      <c r="A7" s="87">
        <v>2</v>
      </c>
      <c r="B7" s="90" t="s">
        <v>75</v>
      </c>
      <c r="C7" s="97">
        <v>15330</v>
      </c>
      <c r="D7" s="97">
        <v>19691315.1499995</v>
      </c>
      <c r="E7" s="97">
        <v>9197</v>
      </c>
      <c r="F7" s="97">
        <v>13635548.31</v>
      </c>
      <c r="G7" s="97">
        <v>304</v>
      </c>
      <c r="H7" s="97">
        <v>470473.14</v>
      </c>
      <c r="I7" s="97">
        <v>1107</v>
      </c>
      <c r="J7" s="97">
        <v>945310.799999998</v>
      </c>
      <c r="K7" s="97">
        <v>5805</v>
      </c>
      <c r="L7" s="97">
        <v>4279761.04999996</v>
      </c>
    </row>
    <row r="8" spans="1:12" ht="16.5" customHeight="1">
      <c r="A8" s="87">
        <v>3</v>
      </c>
      <c r="B8" s="91" t="s">
        <v>76</v>
      </c>
      <c r="C8" s="97">
        <v>6115</v>
      </c>
      <c r="D8" s="97">
        <v>11749677.82</v>
      </c>
      <c r="E8" s="97">
        <v>5830</v>
      </c>
      <c r="F8" s="97">
        <v>10162515.99</v>
      </c>
      <c r="G8" s="97">
        <v>232</v>
      </c>
      <c r="H8" s="97">
        <v>408751.91</v>
      </c>
      <c r="I8" s="97">
        <v>117</v>
      </c>
      <c r="J8" s="97">
        <v>123698.37</v>
      </c>
      <c r="K8" s="97">
        <v>53</v>
      </c>
      <c r="L8" s="97">
        <v>93224</v>
      </c>
    </row>
    <row r="9" spans="1:12" ht="16.5" customHeight="1">
      <c r="A9" s="87">
        <v>4</v>
      </c>
      <c r="B9" s="91" t="s">
        <v>77</v>
      </c>
      <c r="C9" s="97">
        <v>9215</v>
      </c>
      <c r="D9" s="97">
        <v>7941637.32999988</v>
      </c>
      <c r="E9" s="97">
        <v>3367</v>
      </c>
      <c r="F9" s="97">
        <v>3473032.31999999</v>
      </c>
      <c r="G9" s="97">
        <v>72</v>
      </c>
      <c r="H9" s="97">
        <v>61721.23</v>
      </c>
      <c r="I9" s="97">
        <v>990</v>
      </c>
      <c r="J9" s="97">
        <v>821612.429999999</v>
      </c>
      <c r="K9" s="97">
        <v>5752</v>
      </c>
      <c r="L9" s="97">
        <v>4186537.04999996</v>
      </c>
    </row>
    <row r="10" spans="1:12" ht="19.5" customHeight="1">
      <c r="A10" s="87">
        <v>5</v>
      </c>
      <c r="B10" s="90" t="s">
        <v>78</v>
      </c>
      <c r="C10" s="97">
        <v>5711</v>
      </c>
      <c r="D10" s="97">
        <v>4434291.79999998</v>
      </c>
      <c r="E10" s="97">
        <v>4185</v>
      </c>
      <c r="F10" s="97">
        <v>3352235.50999999</v>
      </c>
      <c r="G10" s="97">
        <v>213</v>
      </c>
      <c r="H10" s="97">
        <v>185529.65</v>
      </c>
      <c r="I10" s="97">
        <v>639</v>
      </c>
      <c r="J10" s="97">
        <v>458228.24</v>
      </c>
      <c r="K10" s="97">
        <v>896</v>
      </c>
      <c r="L10" s="97">
        <v>763122.2</v>
      </c>
    </row>
    <row r="11" spans="1:12" ht="19.5" customHeight="1">
      <c r="A11" s="87">
        <v>6</v>
      </c>
      <c r="B11" s="91" t="s">
        <v>79</v>
      </c>
      <c r="C11" s="97">
        <v>356</v>
      </c>
      <c r="D11" s="97">
        <v>630634</v>
      </c>
      <c r="E11" s="97">
        <v>159</v>
      </c>
      <c r="F11" s="97">
        <v>351197.54</v>
      </c>
      <c r="G11" s="97">
        <v>76</v>
      </c>
      <c r="H11" s="97">
        <v>106657.4</v>
      </c>
      <c r="I11" s="97">
        <v>26</v>
      </c>
      <c r="J11" s="97">
        <v>22987.26</v>
      </c>
      <c r="K11" s="97">
        <v>133</v>
      </c>
      <c r="L11" s="97">
        <v>234346</v>
      </c>
    </row>
    <row r="12" spans="1:12" ht="19.5" customHeight="1">
      <c r="A12" s="87">
        <v>7</v>
      </c>
      <c r="B12" s="91" t="s">
        <v>80</v>
      </c>
      <c r="C12" s="97">
        <v>5355</v>
      </c>
      <c r="D12" s="97">
        <v>3803657.79999998</v>
      </c>
      <c r="E12" s="97">
        <v>4026</v>
      </c>
      <c r="F12" s="97">
        <v>3001037.96999999</v>
      </c>
      <c r="G12" s="97">
        <v>137</v>
      </c>
      <c r="H12" s="97">
        <v>78872.25</v>
      </c>
      <c r="I12" s="97">
        <v>613</v>
      </c>
      <c r="J12" s="97">
        <v>435240.98</v>
      </c>
      <c r="K12" s="97">
        <v>763</v>
      </c>
      <c r="L12" s="97">
        <v>528776.2</v>
      </c>
    </row>
    <row r="13" spans="1:12" ht="15" customHeight="1">
      <c r="A13" s="87">
        <v>8</v>
      </c>
      <c r="B13" s="90" t="s">
        <v>18</v>
      </c>
      <c r="C13" s="97">
        <v>3602</v>
      </c>
      <c r="D13" s="97">
        <v>2542853.59999999</v>
      </c>
      <c r="E13" s="97">
        <v>3407</v>
      </c>
      <c r="F13" s="97">
        <v>2419207.40999999</v>
      </c>
      <c r="G13" s="97">
        <v>286</v>
      </c>
      <c r="H13" s="97">
        <v>119586.6</v>
      </c>
      <c r="I13" s="97">
        <v>46</v>
      </c>
      <c r="J13" s="97">
        <v>29727.2</v>
      </c>
      <c r="K13" s="97">
        <v>44</v>
      </c>
      <c r="L13" s="97">
        <v>31011.2</v>
      </c>
    </row>
    <row r="14" spans="1:12" ht="15.75" customHeight="1">
      <c r="A14" s="87">
        <v>9</v>
      </c>
      <c r="B14" s="90" t="s">
        <v>19</v>
      </c>
      <c r="C14" s="97">
        <v>13</v>
      </c>
      <c r="D14" s="97">
        <v>13116.94</v>
      </c>
      <c r="E14" s="97">
        <v>11</v>
      </c>
      <c r="F14" s="97">
        <v>10143.08</v>
      </c>
      <c r="G14" s="97">
        <v>2</v>
      </c>
      <c r="H14" s="97">
        <v>2424.74</v>
      </c>
      <c r="I14" s="97"/>
      <c r="J14" s="97"/>
      <c r="K14" s="97">
        <v>1</v>
      </c>
      <c r="L14" s="97">
        <v>704.8</v>
      </c>
    </row>
    <row r="15" spans="1:12" ht="123" customHeight="1">
      <c r="A15" s="87">
        <v>10</v>
      </c>
      <c r="B15" s="90" t="s">
        <v>106</v>
      </c>
      <c r="C15" s="97">
        <v>4257</v>
      </c>
      <c r="D15" s="97">
        <v>1933618.8</v>
      </c>
      <c r="E15" s="97">
        <v>3862</v>
      </c>
      <c r="F15" s="97">
        <v>1810919.96</v>
      </c>
      <c r="G15" s="97">
        <v>47</v>
      </c>
      <c r="H15" s="97">
        <v>22471.2</v>
      </c>
      <c r="I15" s="97">
        <v>2</v>
      </c>
      <c r="J15" s="97">
        <v>452.4</v>
      </c>
      <c r="K15" s="97">
        <v>384</v>
      </c>
      <c r="L15" s="97">
        <v>222508.2</v>
      </c>
    </row>
    <row r="16" spans="1:12" ht="21" customHeight="1">
      <c r="A16" s="87">
        <v>11</v>
      </c>
      <c r="B16" s="91" t="s">
        <v>79</v>
      </c>
      <c r="C16" s="97">
        <v>808</v>
      </c>
      <c r="D16" s="97">
        <v>711848</v>
      </c>
      <c r="E16" s="97">
        <v>638</v>
      </c>
      <c r="F16" s="97">
        <v>589505.9</v>
      </c>
      <c r="G16" s="97">
        <v>5</v>
      </c>
      <c r="H16" s="97">
        <v>5924</v>
      </c>
      <c r="I16" s="97"/>
      <c r="J16" s="97"/>
      <c r="K16" s="97">
        <v>167</v>
      </c>
      <c r="L16" s="97">
        <v>147127</v>
      </c>
    </row>
    <row r="17" spans="1:12" ht="21" customHeight="1">
      <c r="A17" s="87">
        <v>12</v>
      </c>
      <c r="B17" s="91" t="s">
        <v>80</v>
      </c>
      <c r="C17" s="97">
        <v>3449</v>
      </c>
      <c r="D17" s="97">
        <v>1221770.8</v>
      </c>
      <c r="E17" s="97">
        <v>3224</v>
      </c>
      <c r="F17" s="97">
        <v>1221414.06</v>
      </c>
      <c r="G17" s="97">
        <v>42</v>
      </c>
      <c r="H17" s="97">
        <v>16547.2</v>
      </c>
      <c r="I17" s="97">
        <v>2</v>
      </c>
      <c r="J17" s="97">
        <v>452.4</v>
      </c>
      <c r="K17" s="97">
        <v>217</v>
      </c>
      <c r="L17" s="97">
        <v>75381.2</v>
      </c>
    </row>
    <row r="18" spans="1:12" ht="21" customHeight="1">
      <c r="A18" s="87">
        <v>13</v>
      </c>
      <c r="B18" s="99" t="s">
        <v>107</v>
      </c>
      <c r="C18" s="97">
        <v>4354</v>
      </c>
      <c r="D18" s="97">
        <v>767494.799999999</v>
      </c>
      <c r="E18" s="97">
        <v>2414</v>
      </c>
      <c r="F18" s="97">
        <v>453768.799999999</v>
      </c>
      <c r="G18" s="97">
        <v>30</v>
      </c>
      <c r="H18" s="97">
        <v>8105.2</v>
      </c>
      <c r="I18" s="97">
        <v>713</v>
      </c>
      <c r="J18" s="97">
        <v>132371.2</v>
      </c>
      <c r="K18" s="97">
        <v>1479</v>
      </c>
      <c r="L18" s="97">
        <v>251437.4</v>
      </c>
    </row>
    <row r="19" spans="1:12" ht="21" customHeight="1">
      <c r="A19" s="87">
        <v>14</v>
      </c>
      <c r="B19" s="99" t="s">
        <v>108</v>
      </c>
      <c r="C19" s="97">
        <v>137</v>
      </c>
      <c r="D19" s="97">
        <v>12157.8</v>
      </c>
      <c r="E19" s="97">
        <v>131</v>
      </c>
      <c r="F19" s="97">
        <v>12152.37</v>
      </c>
      <c r="G19" s="97"/>
      <c r="H19" s="97"/>
      <c r="I19" s="97"/>
      <c r="J19" s="97"/>
      <c r="K19" s="97">
        <v>7</v>
      </c>
      <c r="L19" s="97">
        <v>616.7</v>
      </c>
    </row>
    <row r="20" spans="1:12" ht="33.75" customHeight="1">
      <c r="A20" s="87">
        <v>15</v>
      </c>
      <c r="B20" s="90" t="s">
        <v>81</v>
      </c>
      <c r="C20" s="97">
        <f>SUM(C21:C22)</f>
        <v>5</v>
      </c>
      <c r="D20" s="97">
        <f>SUM(D21:D22)</f>
        <v>20990.8</v>
      </c>
      <c r="E20" s="97">
        <f>SUM(E21:E22)</f>
        <v>3</v>
      </c>
      <c r="F20" s="97">
        <f>SUM(F21:F22)</f>
        <v>17114.8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2</v>
      </c>
      <c r="L20" s="97">
        <f>SUM(L21:L22)</f>
        <v>3524</v>
      </c>
    </row>
    <row r="21" spans="1:12" ht="14.25" customHeight="1">
      <c r="A21" s="87">
        <v>16</v>
      </c>
      <c r="B21" s="100" t="s">
        <v>1</v>
      </c>
      <c r="C21" s="97">
        <v>1</v>
      </c>
      <c r="D21" s="97">
        <v>704.8</v>
      </c>
      <c r="E21" s="97">
        <v>1</v>
      </c>
      <c r="F21" s="97">
        <v>704.8</v>
      </c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>
        <v>4</v>
      </c>
      <c r="D22" s="97">
        <v>20286</v>
      </c>
      <c r="E22" s="97">
        <v>2</v>
      </c>
      <c r="F22" s="97">
        <v>16410</v>
      </c>
      <c r="G22" s="97"/>
      <c r="H22" s="97"/>
      <c r="I22" s="97"/>
      <c r="J22" s="97"/>
      <c r="K22" s="97">
        <v>2</v>
      </c>
      <c r="L22" s="97">
        <v>3524</v>
      </c>
    </row>
    <row r="23" spans="1:12" ht="46.5" customHeight="1">
      <c r="A23" s="87">
        <v>18</v>
      </c>
      <c r="B23" s="90" t="s">
        <v>109</v>
      </c>
      <c r="C23" s="97">
        <v>18</v>
      </c>
      <c r="D23" s="97">
        <v>16915.2</v>
      </c>
      <c r="E23" s="97">
        <v>16</v>
      </c>
      <c r="F23" s="97">
        <v>9925.44</v>
      </c>
      <c r="G23" s="97">
        <v>2</v>
      </c>
      <c r="H23" s="97">
        <v>682.1</v>
      </c>
      <c r="I23" s="97"/>
      <c r="J23" s="97"/>
      <c r="K23" s="97">
        <v>2</v>
      </c>
      <c r="L23" s="97">
        <v>1585.8</v>
      </c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3.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3.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69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1.2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27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3.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82.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483</v>
      </c>
      <c r="D38" s="96">
        <f>SUM(D39,D46,D47,D48)</f>
        <v>450654.799999999</v>
      </c>
      <c r="E38" s="96">
        <f>SUM(E39,E46,E47,E48)</f>
        <v>88</v>
      </c>
      <c r="F38" s="96">
        <f>SUM(F39,F46,F47,F48)</f>
        <v>78918.13</v>
      </c>
      <c r="G38" s="96">
        <f>SUM(G39,G46,G47,G48)</f>
        <v>17</v>
      </c>
      <c r="H38" s="96">
        <f>SUM(H39,H46,H47,H48)</f>
        <v>17194.8</v>
      </c>
      <c r="I38" s="96">
        <f>SUM(I39,I46,I47,I48)</f>
        <v>16</v>
      </c>
      <c r="J38" s="96">
        <f>SUM(J39,J46,J47,J48)</f>
        <v>9983.73</v>
      </c>
      <c r="K38" s="96">
        <f>SUM(K39,K46,K47,K48)</f>
        <v>383</v>
      </c>
      <c r="L38" s="96">
        <f>SUM(L39,L46,L47,L48)</f>
        <v>363259.599999999</v>
      </c>
    </row>
    <row r="39" spans="1:12" ht="24" customHeight="1">
      <c r="A39" s="87">
        <v>34</v>
      </c>
      <c r="B39" s="90" t="s">
        <v>86</v>
      </c>
      <c r="C39" s="97">
        <f>SUM(C40,C43)</f>
        <v>469</v>
      </c>
      <c r="D39" s="97">
        <f>SUM(D40,D43)</f>
        <v>442197.19999999896</v>
      </c>
      <c r="E39" s="97">
        <f>SUM(E40,E43)</f>
        <v>76</v>
      </c>
      <c r="F39" s="97">
        <f>SUM(F40,F43)</f>
        <v>70558.3</v>
      </c>
      <c r="G39" s="97">
        <f>SUM(G40,G43)</f>
        <v>17</v>
      </c>
      <c r="H39" s="97">
        <f>SUM(H40,H43)</f>
        <v>17194.8</v>
      </c>
      <c r="I39" s="97">
        <f>SUM(I40,I43)</f>
        <v>16</v>
      </c>
      <c r="J39" s="97">
        <f>SUM(J40,J43)</f>
        <v>9983.73</v>
      </c>
      <c r="K39" s="97">
        <f>SUM(K40,K43)</f>
        <v>381</v>
      </c>
      <c r="L39" s="97">
        <f>SUM(L40,L43)</f>
        <v>362202.399999999</v>
      </c>
    </row>
    <row r="40" spans="1:12" ht="19.5" customHeight="1">
      <c r="A40" s="87">
        <v>35</v>
      </c>
      <c r="B40" s="90" t="s">
        <v>87</v>
      </c>
      <c r="C40" s="97">
        <v>10</v>
      </c>
      <c r="D40" s="97">
        <v>17202.8</v>
      </c>
      <c r="E40" s="97">
        <v>5</v>
      </c>
      <c r="F40" s="97">
        <v>4581.2</v>
      </c>
      <c r="G40" s="97">
        <v>1</v>
      </c>
      <c r="H40" s="97">
        <v>640</v>
      </c>
      <c r="I40" s="97">
        <v>1</v>
      </c>
      <c r="J40" s="97">
        <v>704.8</v>
      </c>
      <c r="K40" s="97">
        <v>4</v>
      </c>
      <c r="L40" s="97">
        <v>11981.6</v>
      </c>
    </row>
    <row r="41" spans="1:12" ht="16.5" customHeight="1">
      <c r="A41" s="87">
        <v>36</v>
      </c>
      <c r="B41" s="91" t="s">
        <v>88</v>
      </c>
      <c r="C41" s="97">
        <v>2</v>
      </c>
      <c r="D41" s="97">
        <v>3524</v>
      </c>
      <c r="E41" s="97">
        <v>1</v>
      </c>
      <c r="F41" s="97">
        <v>1762</v>
      </c>
      <c r="G41" s="97"/>
      <c r="H41" s="97"/>
      <c r="I41" s="97"/>
      <c r="J41" s="97"/>
      <c r="K41" s="97">
        <v>1</v>
      </c>
      <c r="L41" s="97">
        <v>1762</v>
      </c>
    </row>
    <row r="42" spans="1:12" ht="16.5" customHeight="1">
      <c r="A42" s="87">
        <v>37</v>
      </c>
      <c r="B42" s="91" t="s">
        <v>77</v>
      </c>
      <c r="C42" s="97">
        <v>8</v>
      </c>
      <c r="D42" s="97">
        <v>13678.8</v>
      </c>
      <c r="E42" s="97">
        <v>4</v>
      </c>
      <c r="F42" s="97">
        <v>2819.2</v>
      </c>
      <c r="G42" s="97">
        <v>1</v>
      </c>
      <c r="H42" s="97">
        <v>640</v>
      </c>
      <c r="I42" s="97">
        <v>1</v>
      </c>
      <c r="J42" s="97">
        <v>704.8</v>
      </c>
      <c r="K42" s="97">
        <v>3</v>
      </c>
      <c r="L42" s="97">
        <v>10219.6</v>
      </c>
    </row>
    <row r="43" spans="1:12" ht="21" customHeight="1">
      <c r="A43" s="87">
        <v>38</v>
      </c>
      <c r="B43" s="90" t="s">
        <v>89</v>
      </c>
      <c r="C43" s="97">
        <v>459</v>
      </c>
      <c r="D43" s="97">
        <v>424994.399999999</v>
      </c>
      <c r="E43" s="97">
        <v>71</v>
      </c>
      <c r="F43" s="97">
        <v>65977.1</v>
      </c>
      <c r="G43" s="97">
        <v>16</v>
      </c>
      <c r="H43" s="97">
        <v>16554.8</v>
      </c>
      <c r="I43" s="97">
        <v>15</v>
      </c>
      <c r="J43" s="97">
        <v>9278.93</v>
      </c>
      <c r="K43" s="97">
        <v>377</v>
      </c>
      <c r="L43" s="97">
        <v>350220.799999999</v>
      </c>
    </row>
    <row r="44" spans="1:12" ht="30" customHeight="1">
      <c r="A44" s="87">
        <v>39</v>
      </c>
      <c r="B44" s="91" t="s">
        <v>90</v>
      </c>
      <c r="C44" s="97">
        <v>96</v>
      </c>
      <c r="D44" s="97">
        <v>169152</v>
      </c>
      <c r="E44" s="97">
        <v>8</v>
      </c>
      <c r="F44" s="97">
        <v>13067.1</v>
      </c>
      <c r="G44" s="97">
        <v>2</v>
      </c>
      <c r="H44" s="97">
        <v>3524</v>
      </c>
      <c r="I44" s="97">
        <v>9</v>
      </c>
      <c r="J44" s="97">
        <v>5520</v>
      </c>
      <c r="K44" s="97">
        <v>80</v>
      </c>
      <c r="L44" s="97">
        <v>140960</v>
      </c>
    </row>
    <row r="45" spans="1:12" ht="21" customHeight="1">
      <c r="A45" s="87">
        <v>40</v>
      </c>
      <c r="B45" s="91" t="s">
        <v>80</v>
      </c>
      <c r="C45" s="97">
        <v>363</v>
      </c>
      <c r="D45" s="97">
        <v>255842.4</v>
      </c>
      <c r="E45" s="97">
        <v>63</v>
      </c>
      <c r="F45" s="97">
        <v>52910</v>
      </c>
      <c r="G45" s="97">
        <v>14</v>
      </c>
      <c r="H45" s="97">
        <v>13030.8</v>
      </c>
      <c r="I45" s="97">
        <v>6</v>
      </c>
      <c r="J45" s="97">
        <v>3758.93</v>
      </c>
      <c r="K45" s="97">
        <v>297</v>
      </c>
      <c r="L45" s="97">
        <v>209260.8</v>
      </c>
    </row>
    <row r="46" spans="1:12" ht="45" customHeight="1">
      <c r="A46" s="87">
        <v>41</v>
      </c>
      <c r="B46" s="90" t="s">
        <v>91</v>
      </c>
      <c r="C46" s="97">
        <v>2</v>
      </c>
      <c r="D46" s="97">
        <v>2114.4</v>
      </c>
      <c r="E46" s="97">
        <v>2</v>
      </c>
      <c r="F46" s="97">
        <v>3074.4</v>
      </c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>
        <v>12</v>
      </c>
      <c r="D48" s="97">
        <v>6343.2</v>
      </c>
      <c r="E48" s="97">
        <v>10</v>
      </c>
      <c r="F48" s="97">
        <v>5285.43</v>
      </c>
      <c r="G48" s="97"/>
      <c r="H48" s="97"/>
      <c r="I48" s="97"/>
      <c r="J48" s="97"/>
      <c r="K48" s="97">
        <v>2</v>
      </c>
      <c r="L48" s="97">
        <v>1057.2</v>
      </c>
    </row>
    <row r="49" spans="1:12" ht="21.75" customHeight="1">
      <c r="A49" s="87">
        <v>44</v>
      </c>
      <c r="B49" s="89" t="s">
        <v>113</v>
      </c>
      <c r="C49" s="96">
        <f>SUM(C50:C53)</f>
        <v>2371</v>
      </c>
      <c r="D49" s="96">
        <f>SUM(D50:D53)</f>
        <v>38132.76</v>
      </c>
      <c r="E49" s="96">
        <f>SUM(E50:E53)</f>
        <v>2373</v>
      </c>
      <c r="F49" s="96">
        <f>SUM(F50:F53)</f>
        <v>39572.39</v>
      </c>
      <c r="G49" s="96">
        <f>SUM(G50:G53)</f>
        <v>0</v>
      </c>
      <c r="H49" s="96">
        <f>SUM(H50:H53)</f>
        <v>0</v>
      </c>
      <c r="I49" s="96">
        <f>SUM(I50:I53)</f>
        <v>3</v>
      </c>
      <c r="J49" s="96">
        <f>SUM(J50:J53)</f>
        <v>111.01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2162</v>
      </c>
      <c r="D50" s="97">
        <v>29403.17</v>
      </c>
      <c r="E50" s="97">
        <v>2164</v>
      </c>
      <c r="F50" s="97">
        <v>30750.85</v>
      </c>
      <c r="G50" s="97"/>
      <c r="H50" s="97"/>
      <c r="I50" s="97">
        <v>1</v>
      </c>
      <c r="J50" s="97">
        <v>5.29</v>
      </c>
      <c r="K50" s="97"/>
      <c r="L50" s="97"/>
    </row>
    <row r="51" spans="1:12" ht="27" customHeight="1">
      <c r="A51" s="87">
        <v>46</v>
      </c>
      <c r="B51" s="90" t="s">
        <v>10</v>
      </c>
      <c r="C51" s="97">
        <v>109</v>
      </c>
      <c r="D51" s="97">
        <v>6713.22</v>
      </c>
      <c r="E51" s="97">
        <v>109</v>
      </c>
      <c r="F51" s="97">
        <v>6771.64</v>
      </c>
      <c r="G51" s="97"/>
      <c r="H51" s="97"/>
      <c r="I51" s="97">
        <v>2</v>
      </c>
      <c r="J51" s="97">
        <v>105.72</v>
      </c>
      <c r="K51" s="97"/>
      <c r="L51" s="97"/>
    </row>
    <row r="52" spans="1:12" ht="76.5" customHeight="1">
      <c r="A52" s="87">
        <v>47</v>
      </c>
      <c r="B52" s="90" t="s">
        <v>93</v>
      </c>
      <c r="C52" s="97">
        <v>41</v>
      </c>
      <c r="D52" s="97">
        <v>496.91</v>
      </c>
      <c r="E52" s="97">
        <v>41</v>
      </c>
      <c r="F52" s="97">
        <v>505.62</v>
      </c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59</v>
      </c>
      <c r="D53" s="97">
        <v>1519.46</v>
      </c>
      <c r="E53" s="97">
        <v>59</v>
      </c>
      <c r="F53" s="97">
        <v>1544.28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9202</v>
      </c>
      <c r="D54" s="96">
        <v>3242784.8</v>
      </c>
      <c r="E54" s="96">
        <v>3814</v>
      </c>
      <c r="F54" s="96">
        <v>1343679.8</v>
      </c>
      <c r="G54" s="96"/>
      <c r="H54" s="96"/>
      <c r="I54" s="96">
        <v>9103</v>
      </c>
      <c r="J54" s="96">
        <v>3207606</v>
      </c>
      <c r="K54" s="97">
        <v>99</v>
      </c>
      <c r="L54" s="96">
        <v>34887.6</v>
      </c>
    </row>
    <row r="55" spans="1:12" ht="14.25">
      <c r="A55" s="87">
        <v>50</v>
      </c>
      <c r="B55" s="88" t="s">
        <v>115</v>
      </c>
      <c r="C55" s="96">
        <f aca="true" t="shared" si="0" ref="C55:L55">SUM(C6,C27,C38,C49,C54)</f>
        <v>45483</v>
      </c>
      <c r="D55" s="96">
        <f t="shared" si="0"/>
        <v>33164327.24999948</v>
      </c>
      <c r="E55" s="96">
        <f t="shared" si="0"/>
        <v>29501</v>
      </c>
      <c r="F55" s="96">
        <f t="shared" si="0"/>
        <v>23183185.99999998</v>
      </c>
      <c r="G55" s="96">
        <f t="shared" si="0"/>
        <v>901</v>
      </c>
      <c r="H55" s="96">
        <f t="shared" si="0"/>
        <v>826467.4299999999</v>
      </c>
      <c r="I55" s="96">
        <f t="shared" si="0"/>
        <v>11629</v>
      </c>
      <c r="J55" s="96">
        <f t="shared" si="0"/>
        <v>4783790.579999998</v>
      </c>
      <c r="K55" s="96">
        <f t="shared" si="0"/>
        <v>9102</v>
      </c>
      <c r="L55" s="96">
        <f t="shared" si="0"/>
        <v>5952418.549999959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&amp;LA078E910&amp;CФорма № Зведений- 10, Підрозділ: ТУ ДСА України в Сумській областi,
 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8732</v>
      </c>
      <c r="F4" s="93">
        <f>SUM(F5:F24)</f>
        <v>5611267.070000009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4181</v>
      </c>
      <c r="F5" s="95">
        <v>2655623.00000001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88</v>
      </c>
      <c r="F6" s="95">
        <v>106606.98</v>
      </c>
    </row>
    <row r="7" spans="1:6" ht="40.5" customHeight="1">
      <c r="A7" s="67">
        <v>4</v>
      </c>
      <c r="B7" s="142" t="s">
        <v>99</v>
      </c>
      <c r="C7" s="143"/>
      <c r="D7" s="144"/>
      <c r="E7" s="94">
        <v>3376</v>
      </c>
      <c r="F7" s="95">
        <v>1811962.17</v>
      </c>
    </row>
    <row r="8" spans="1:6" ht="41.25" customHeight="1">
      <c r="A8" s="67">
        <v>5</v>
      </c>
      <c r="B8" s="142" t="s">
        <v>63</v>
      </c>
      <c r="C8" s="143"/>
      <c r="D8" s="144"/>
      <c r="E8" s="94">
        <v>2</v>
      </c>
      <c r="F8" s="95">
        <v>1409.6</v>
      </c>
    </row>
    <row r="9" spans="1:6" ht="30.75" customHeight="1">
      <c r="A9" s="67">
        <v>6</v>
      </c>
      <c r="B9" s="142" t="s">
        <v>64</v>
      </c>
      <c r="C9" s="143"/>
      <c r="D9" s="144"/>
      <c r="E9" s="94">
        <v>117</v>
      </c>
      <c r="F9" s="95">
        <v>91271.6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50</v>
      </c>
      <c r="F10" s="95">
        <v>103045.06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264</v>
      </c>
      <c r="F11" s="95">
        <v>289521.4</v>
      </c>
    </row>
    <row r="12" spans="1:6" ht="29.25" customHeight="1">
      <c r="A12" s="67">
        <v>9</v>
      </c>
      <c r="B12" s="142" t="s">
        <v>100</v>
      </c>
      <c r="C12" s="143"/>
      <c r="D12" s="144"/>
      <c r="E12" s="94">
        <v>8</v>
      </c>
      <c r="F12" s="95">
        <v>5990.8</v>
      </c>
    </row>
    <row r="13" spans="1:6" ht="20.25" customHeight="1">
      <c r="A13" s="67">
        <v>10</v>
      </c>
      <c r="B13" s="142" t="s">
        <v>101</v>
      </c>
      <c r="C13" s="143"/>
      <c r="D13" s="144"/>
      <c r="E13" s="94">
        <v>283</v>
      </c>
      <c r="F13" s="95">
        <v>219869.63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74</v>
      </c>
      <c r="F14" s="95">
        <v>63295.31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69</v>
      </c>
      <c r="F16" s="95">
        <v>26818.86</v>
      </c>
    </row>
    <row r="17" spans="1:6" ht="20.25" customHeight="1">
      <c r="A17" s="67">
        <v>14</v>
      </c>
      <c r="B17" s="142" t="s">
        <v>70</v>
      </c>
      <c r="C17" s="143"/>
      <c r="D17" s="144"/>
      <c r="E17" s="94">
        <v>49</v>
      </c>
      <c r="F17" s="95">
        <v>27584.26</v>
      </c>
    </row>
    <row r="18" spans="1:6" ht="27" customHeight="1">
      <c r="A18" s="67">
        <v>15</v>
      </c>
      <c r="B18" s="142" t="s">
        <v>71</v>
      </c>
      <c r="C18" s="143"/>
      <c r="D18" s="144"/>
      <c r="E18" s="94">
        <v>34</v>
      </c>
      <c r="F18" s="95">
        <v>51802.8</v>
      </c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>
        <v>61</v>
      </c>
      <c r="F20" s="95">
        <v>53212.4</v>
      </c>
    </row>
    <row r="21" spans="1:6" ht="30" customHeight="1">
      <c r="A21" s="67">
        <v>18</v>
      </c>
      <c r="B21" s="142" t="s">
        <v>95</v>
      </c>
      <c r="C21" s="143"/>
      <c r="D21" s="144"/>
      <c r="E21" s="94">
        <v>2</v>
      </c>
      <c r="F21" s="95">
        <v>1057.2</v>
      </c>
    </row>
    <row r="22" spans="1:6" ht="57" customHeight="1">
      <c r="A22" s="67">
        <v>19</v>
      </c>
      <c r="B22" s="146" t="s">
        <v>97</v>
      </c>
      <c r="C22" s="146"/>
      <c r="D22" s="146"/>
      <c r="E22" s="94">
        <v>3</v>
      </c>
      <c r="F22" s="95">
        <v>1762</v>
      </c>
    </row>
    <row r="23" spans="1:6" ht="68.25" customHeight="1">
      <c r="A23" s="67">
        <v>20</v>
      </c>
      <c r="B23" s="142" t="s">
        <v>102</v>
      </c>
      <c r="C23" s="143"/>
      <c r="D23" s="144"/>
      <c r="E23" s="94">
        <v>60</v>
      </c>
      <c r="F23" s="95">
        <v>28544.4</v>
      </c>
    </row>
    <row r="24" spans="1:6" ht="54.75" customHeight="1">
      <c r="A24" s="67">
        <v>21</v>
      </c>
      <c r="B24" s="142" t="s">
        <v>103</v>
      </c>
      <c r="C24" s="143"/>
      <c r="D24" s="144"/>
      <c r="E24" s="94">
        <v>11</v>
      </c>
      <c r="F24" s="95">
        <v>71889.6</v>
      </c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120</v>
      </c>
      <c r="F26" s="147"/>
      <c r="I26" s="71"/>
      <c r="J26" s="71"/>
      <c r="K26" s="71"/>
    </row>
    <row r="27" spans="1:11" ht="1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3.5">
      <c r="A28" s="73"/>
      <c r="B28" s="59" t="s">
        <v>52</v>
      </c>
      <c r="C28" s="54"/>
      <c r="D28" s="56" t="s">
        <v>120</v>
      </c>
      <c r="E28" s="148" t="s">
        <v>121</v>
      </c>
      <c r="F28" s="148"/>
      <c r="I28" s="74"/>
      <c r="J28" s="68"/>
      <c r="K28" s="68"/>
    </row>
    <row r="29" spans="1:11" ht="13.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120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120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120</v>
      </c>
      <c r="D33" s="141"/>
      <c r="F33" s="98" t="s">
        <v>122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8" r:id="rId1"/>
  <headerFooter>
    <oddFooter>&amp;LA078E910&amp;CФорма № Зведений- 10, Підрозділ: ТУ ДСА України в Сумській областi,
 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Шевченко Марина Николаевна</cp:lastModifiedBy>
  <cp:lastPrinted>2018-03-15T14:08:04Z</cp:lastPrinted>
  <dcterms:created xsi:type="dcterms:W3CDTF">2015-09-09T10:27:37Z</dcterms:created>
  <dcterms:modified xsi:type="dcterms:W3CDTF">2019-03-13T13:47:09Z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Зведений- 10_10018_4.2018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A078E910</vt:lpwstr>
  </property>
  <property fmtid="{D5CDD505-2E9C-101B-9397-08002B2CF9AE}" pid="10" name="Підрозд">
    <vt:lpwstr>ТУ ДСА України в Сумській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168182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3.22.0.1578</vt:lpwstr>
  </property>
</Properties>
</file>